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Lecture\thermodynamics\"/>
    </mc:Choice>
  </mc:AlternateContent>
  <bookViews>
    <workbookView xWindow="0" yWindow="0" windowWidth="28800" windowHeight="127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S27" i="1" l="1"/>
  <c r="R27" i="1"/>
  <c r="P26" i="1"/>
  <c r="T26" i="1" s="1"/>
  <c r="T25" i="1"/>
  <c r="P25" i="1"/>
  <c r="P2" i="1" l="1"/>
  <c r="T2" i="1" s="1"/>
  <c r="P3" i="1"/>
  <c r="T3" i="1" s="1"/>
  <c r="P4" i="1"/>
  <c r="T4" i="1" s="1"/>
  <c r="P5" i="1"/>
  <c r="T5" i="1" s="1"/>
  <c r="P6" i="1"/>
  <c r="T6" i="1" s="1"/>
  <c r="P7" i="1"/>
  <c r="T7" i="1" s="1"/>
  <c r="P8" i="1"/>
  <c r="T8" i="1" s="1"/>
  <c r="P9" i="1"/>
  <c r="T9" i="1" s="1"/>
  <c r="P10" i="1"/>
  <c r="T10" i="1" s="1"/>
  <c r="P11" i="1"/>
  <c r="T11" i="1" s="1"/>
  <c r="P12" i="1"/>
  <c r="T12" i="1" s="1"/>
  <c r="P13" i="1"/>
  <c r="T13" i="1" s="1"/>
  <c r="P14" i="1"/>
  <c r="T14" i="1" s="1"/>
  <c r="P15" i="1"/>
  <c r="T15" i="1" s="1"/>
  <c r="P16" i="1"/>
  <c r="T16" i="1" s="1"/>
  <c r="P17" i="1"/>
  <c r="T17" i="1" s="1"/>
  <c r="P18" i="1"/>
  <c r="T18" i="1" s="1"/>
  <c r="P19" i="1"/>
  <c r="T19" i="1" s="1"/>
  <c r="P20" i="1"/>
  <c r="T20" i="1" s="1"/>
  <c r="P21" i="1"/>
  <c r="T21" i="1" s="1"/>
  <c r="P22" i="1"/>
  <c r="T22" i="1" s="1"/>
  <c r="P23" i="1"/>
  <c r="T23" i="1" s="1"/>
  <c r="T27" i="1" l="1"/>
  <c r="T28" i="1"/>
  <c r="S28" i="1"/>
  <c r="R28" i="1" l="1"/>
</calcChain>
</file>

<file path=xl/sharedStrings.xml><?xml version="1.0" encoding="utf-8"?>
<sst xmlns="http://schemas.openxmlformats.org/spreadsheetml/2006/main" count="59" uniqueCount="43">
  <si>
    <r>
      <t>HW#2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</si>
  <si>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HW#3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</si>
  <si>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HW#4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</si>
  <si>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HW#5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</si>
  <si>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HW#6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</si>
  <si>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HW#7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</si>
  <si>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HW#8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</si>
  <si>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HW#9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</si>
  <si>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r>
      <t>HW#10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n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, #m+ …)</t>
    </r>
    <phoneticPr fontId="3" type="noConversion"/>
  </si>
  <si>
    <t>미제출</t>
  </si>
  <si>
    <r>
      <t>HW#1
(</t>
    </r>
    <r>
      <rPr>
        <b/>
        <sz val="10"/>
        <color rgb="FFFFFFFF"/>
        <rFont val="돋움"/>
        <family val="3"/>
        <charset val="129"/>
      </rPr>
      <t>조교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돋움"/>
        <family val="3"/>
        <charset val="129"/>
      </rPr>
      <t>채점</t>
    </r>
    <r>
      <rPr>
        <b/>
        <sz val="10"/>
        <color rgb="FFFFFFFF"/>
        <rFont val="Arial"/>
        <family val="2"/>
      </rPr>
      <t xml:space="preserve"> 60</t>
    </r>
    <r>
      <rPr>
        <b/>
        <sz val="10"/>
        <color rgb="FFFFFFFF"/>
        <rFont val="돋움"/>
        <family val="3"/>
        <charset val="129"/>
      </rPr>
      <t>점</t>
    </r>
    <r>
      <rPr>
        <b/>
        <sz val="10"/>
        <color rgb="FFFFFFFF"/>
        <rFont val="Arial"/>
        <family val="2"/>
      </rPr>
      <t>)</t>
    </r>
  </si>
  <si>
    <t>HW#1</t>
    <phoneticPr fontId="3" type="noConversion"/>
  </si>
  <si>
    <t>HW#2</t>
    <phoneticPr fontId="3" type="noConversion"/>
  </si>
  <si>
    <t>Mid-Term</t>
    <phoneticPr fontId="3" type="noConversion"/>
  </si>
  <si>
    <t>HW#3</t>
    <phoneticPr fontId="3" type="noConversion"/>
  </si>
  <si>
    <t>Final-Term</t>
    <phoneticPr fontId="3" type="noConversion"/>
  </si>
  <si>
    <t>HW#SUM</t>
    <phoneticPr fontId="3" type="noConversion"/>
  </si>
  <si>
    <t>ATTN</t>
    <phoneticPr fontId="3" type="noConversion"/>
  </si>
  <si>
    <t>Total</t>
    <phoneticPr fontId="3" type="noConversion"/>
  </si>
  <si>
    <t>&lt; A+</t>
  </si>
  <si>
    <t>&lt; A0</t>
  </si>
  <si>
    <t>&lt; A-</t>
  </si>
  <si>
    <t>&lt; B+</t>
  </si>
  <si>
    <t xml:space="preserve">&lt; B0 </t>
  </si>
  <si>
    <t>&lt; B-</t>
  </si>
  <si>
    <t>&lt; C+</t>
  </si>
  <si>
    <t>A-</t>
    <phoneticPr fontId="3" type="noConversion"/>
  </si>
  <si>
    <t>A0</t>
    <phoneticPr fontId="3" type="noConversion"/>
  </si>
  <si>
    <t>B-</t>
    <phoneticPr fontId="3" type="noConversion"/>
  </si>
  <si>
    <t>C+</t>
    <phoneticPr fontId="3" type="noConversion"/>
  </si>
  <si>
    <t>B0</t>
    <phoneticPr fontId="3" type="noConversion"/>
  </si>
  <si>
    <t>C0</t>
    <phoneticPr fontId="3" type="noConversion"/>
  </si>
  <si>
    <t>B+</t>
    <phoneticPr fontId="3" type="noConversion"/>
  </si>
  <si>
    <t>A+</t>
    <phoneticPr fontId="3" type="noConversion"/>
  </si>
  <si>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  <family val="2"/>
      </rPr>
      <t>C0</t>
    </r>
    <phoneticPr fontId="3" type="noConversion"/>
  </si>
  <si>
    <t>&lt; 88</t>
    <phoneticPr fontId="3" type="noConversion"/>
  </si>
  <si>
    <t>&lt; 84</t>
    <phoneticPr fontId="3" type="noConversion"/>
  </si>
  <si>
    <t>&lt; 80</t>
    <phoneticPr fontId="3" type="noConversion"/>
  </si>
  <si>
    <t>&lt; 76</t>
    <phoneticPr fontId="3" type="noConversion"/>
  </si>
  <si>
    <t>&lt; 72</t>
    <phoneticPr fontId="3" type="noConversion"/>
  </si>
  <si>
    <t>&lt; 68</t>
    <phoneticPr fontId="3" type="noConversion"/>
  </si>
  <si>
    <t>&lt; 64</t>
    <phoneticPr fontId="3" type="noConversion"/>
  </si>
  <si>
    <t>Grade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</si>
</sst>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b/>
      <sz val="10"/>
      <color rgb="FFFFFFFF"/>
      <name val="돋움"/>
      <family val="3"/>
      <charset val="129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4728C"/>
        <bgColor rgb="FF54728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2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7" workbookViewId="0">
      <selection activeCell="Y29" sqref="Y29"/>
    </sheetView>
  </sheetViews>
  <sheetFormatPr defaultRowHeight="15" x14ac:dyDescent="0.25"/>
  <cols>
    <col min="1" max="1" width="17.42578125" style="2" customWidth="1"/>
    <col min="2" max="2" width="24.7109375" style="7" customWidth="1"/>
    <col min="3" max="12" width="24.7109375" style="7" hidden="1" customWidth="1"/>
    <col min="13" max="13" width="10.5703125" customWidth="1"/>
  </cols>
  <sheetData>
    <row r="1" spans="1:22" s="2" customFormat="1" ht="25.5" x14ac:dyDescent="0.2">
      <c r="A1" s="1"/>
      <c r="B1" s="1"/>
      <c r="C1" s="5" t="s">
        <v>10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0</v>
      </c>
      <c r="L1" s="5" t="s">
        <v>8</v>
      </c>
      <c r="M1" s="9" t="s">
        <v>11</v>
      </c>
      <c r="N1" s="9" t="s">
        <v>12</v>
      </c>
      <c r="O1" s="9" t="s">
        <v>14</v>
      </c>
      <c r="P1" s="9" t="s">
        <v>16</v>
      </c>
      <c r="Q1" s="9" t="s">
        <v>17</v>
      </c>
      <c r="R1" s="9" t="s">
        <v>13</v>
      </c>
      <c r="S1" s="9" t="s">
        <v>15</v>
      </c>
      <c r="T1" s="9" t="s">
        <v>18</v>
      </c>
      <c r="V1" s="9" t="s">
        <v>42</v>
      </c>
    </row>
    <row r="2" spans="1:22" s="2" customFormat="1" ht="12.75" x14ac:dyDescent="0.2">
      <c r="A2" s="3"/>
      <c r="B2" s="3"/>
      <c r="C2" s="4" t="s">
        <v>9</v>
      </c>
      <c r="D2" s="4"/>
      <c r="E2" s="4"/>
      <c r="F2" s="4"/>
      <c r="G2" s="4"/>
      <c r="H2" s="4"/>
      <c r="I2" s="4"/>
      <c r="J2" s="4"/>
      <c r="K2" s="4"/>
      <c r="L2" s="8"/>
      <c r="M2" s="10">
        <v>70</v>
      </c>
      <c r="N2" s="12">
        <v>85</v>
      </c>
      <c r="O2" s="12">
        <v>98</v>
      </c>
      <c r="P2" s="12">
        <f t="shared" ref="P2:P12" si="0">0.2*SUM(M2:O2)/2.5</f>
        <v>20.240000000000002</v>
      </c>
      <c r="Q2" s="2">
        <v>10</v>
      </c>
      <c r="R2" s="2">
        <v>88</v>
      </c>
      <c r="S2" s="2">
        <v>72</v>
      </c>
      <c r="T2" s="2">
        <f t="shared" ref="T2:T12" si="1">P2+Q2+0.3*R2+0.4*S2</f>
        <v>85.44</v>
      </c>
      <c r="U2" s="18"/>
      <c r="V2" s="18" t="s">
        <v>27</v>
      </c>
    </row>
    <row r="3" spans="1:22" s="2" customFormat="1" ht="12.75" x14ac:dyDescent="0.2">
      <c r="A3" s="3"/>
      <c r="B3" s="3"/>
      <c r="C3" s="4">
        <v>60</v>
      </c>
      <c r="D3" s="4"/>
      <c r="E3" s="4"/>
      <c r="F3" s="4"/>
      <c r="G3" s="4"/>
      <c r="H3" s="4"/>
      <c r="I3" s="4"/>
      <c r="J3" s="4"/>
      <c r="K3" s="4"/>
      <c r="L3" s="8"/>
      <c r="M3" s="10">
        <v>69</v>
      </c>
      <c r="N3" s="12">
        <v>80</v>
      </c>
      <c r="O3" s="12">
        <v>83</v>
      </c>
      <c r="P3" s="12">
        <f t="shared" si="0"/>
        <v>18.560000000000002</v>
      </c>
      <c r="Q3" s="2">
        <v>10</v>
      </c>
      <c r="R3" s="2">
        <v>60</v>
      </c>
      <c r="S3" s="2">
        <v>51</v>
      </c>
      <c r="T3" s="2">
        <f t="shared" si="1"/>
        <v>66.960000000000008</v>
      </c>
      <c r="U3" s="18"/>
      <c r="V3" s="18" t="s">
        <v>29</v>
      </c>
    </row>
    <row r="4" spans="1:22" s="2" customFormat="1" ht="12.75" x14ac:dyDescent="0.2">
      <c r="A4" s="3"/>
      <c r="B4" s="3"/>
      <c r="C4" s="4">
        <v>60</v>
      </c>
      <c r="D4" s="4"/>
      <c r="E4" s="4"/>
      <c r="F4" s="4"/>
      <c r="G4" s="4"/>
      <c r="H4" s="4"/>
      <c r="I4" s="4"/>
      <c r="J4" s="4"/>
      <c r="K4" s="4"/>
      <c r="L4" s="8"/>
      <c r="M4" s="10">
        <v>70</v>
      </c>
      <c r="N4" s="12">
        <v>80</v>
      </c>
      <c r="O4" s="12">
        <v>79</v>
      </c>
      <c r="P4" s="12">
        <f t="shared" si="0"/>
        <v>18.32</v>
      </c>
      <c r="Q4" s="2">
        <v>10</v>
      </c>
      <c r="R4" s="2">
        <v>53</v>
      </c>
      <c r="S4" s="2">
        <v>33</v>
      </c>
      <c r="T4" s="2">
        <f t="shared" si="1"/>
        <v>57.42</v>
      </c>
      <c r="U4" s="18"/>
      <c r="V4" s="18" t="s">
        <v>31</v>
      </c>
    </row>
    <row r="5" spans="1:22" s="2" customFormat="1" ht="12.75" x14ac:dyDescent="0.2">
      <c r="A5" s="3"/>
      <c r="B5" s="3"/>
      <c r="C5" s="4">
        <v>60</v>
      </c>
      <c r="D5" s="4"/>
      <c r="E5" s="4"/>
      <c r="F5" s="4"/>
      <c r="G5" s="4"/>
      <c r="H5" s="4"/>
      <c r="I5" s="4"/>
      <c r="J5" s="4"/>
      <c r="K5" s="4"/>
      <c r="L5" s="8"/>
      <c r="M5" s="10">
        <v>57</v>
      </c>
      <c r="N5" s="12">
        <v>56</v>
      </c>
      <c r="O5" s="12">
        <v>83</v>
      </c>
      <c r="P5" s="12">
        <f t="shared" si="0"/>
        <v>15.680000000000001</v>
      </c>
      <c r="Q5" s="2">
        <v>10</v>
      </c>
      <c r="R5" s="2">
        <v>86</v>
      </c>
      <c r="S5" s="2">
        <v>55</v>
      </c>
      <c r="T5" s="2">
        <f t="shared" si="1"/>
        <v>73.48</v>
      </c>
      <c r="U5" s="18"/>
      <c r="V5" s="18" t="s">
        <v>30</v>
      </c>
    </row>
    <row r="6" spans="1:22" s="2" customFormat="1" ht="12.75" x14ac:dyDescent="0.2">
      <c r="A6" s="3"/>
      <c r="B6" s="3"/>
      <c r="C6" s="4">
        <v>60</v>
      </c>
      <c r="D6" s="4"/>
      <c r="E6" s="4"/>
      <c r="F6" s="4"/>
      <c r="G6" s="4"/>
      <c r="H6" s="4"/>
      <c r="I6" s="4"/>
      <c r="J6" s="4"/>
      <c r="K6" s="4"/>
      <c r="L6" s="8"/>
      <c r="M6" s="10">
        <v>68</v>
      </c>
      <c r="N6" s="12">
        <v>83</v>
      </c>
      <c r="O6" s="12">
        <v>76</v>
      </c>
      <c r="P6" s="12">
        <f t="shared" si="0"/>
        <v>18.160000000000004</v>
      </c>
      <c r="Q6" s="2">
        <v>10</v>
      </c>
      <c r="R6" s="2">
        <v>71</v>
      </c>
      <c r="S6" s="2">
        <v>73</v>
      </c>
      <c r="T6" s="2">
        <f t="shared" si="1"/>
        <v>78.660000000000011</v>
      </c>
      <c r="U6" s="18"/>
      <c r="V6" s="18" t="s">
        <v>32</v>
      </c>
    </row>
    <row r="7" spans="1:22" s="2" customFormat="1" ht="12.75" x14ac:dyDescent="0.2">
      <c r="A7" s="3"/>
      <c r="B7" s="3"/>
      <c r="C7" s="4">
        <v>56.5</v>
      </c>
      <c r="D7" s="4"/>
      <c r="E7" s="4"/>
      <c r="F7" s="4"/>
      <c r="G7" s="4"/>
      <c r="H7" s="4"/>
      <c r="I7" s="4"/>
      <c r="J7" s="4"/>
      <c r="K7" s="4"/>
      <c r="L7" s="8"/>
      <c r="M7" s="10">
        <v>70</v>
      </c>
      <c r="N7" s="12">
        <v>85</v>
      </c>
      <c r="O7" s="12">
        <v>92</v>
      </c>
      <c r="P7" s="12">
        <f t="shared" si="0"/>
        <v>19.760000000000002</v>
      </c>
      <c r="Q7" s="2">
        <v>10</v>
      </c>
      <c r="R7" s="2">
        <v>100</v>
      </c>
      <c r="S7" s="2">
        <v>60</v>
      </c>
      <c r="T7" s="2">
        <f t="shared" si="1"/>
        <v>83.76</v>
      </c>
      <c r="U7" s="18"/>
      <c r="V7" s="18" t="s">
        <v>27</v>
      </c>
    </row>
    <row r="8" spans="1:22" s="2" customFormat="1" ht="12.75" x14ac:dyDescent="0.2">
      <c r="A8" s="3"/>
      <c r="B8" s="3"/>
      <c r="C8" s="4">
        <v>53</v>
      </c>
      <c r="D8" s="4"/>
      <c r="E8" s="4"/>
      <c r="F8" s="4"/>
      <c r="G8" s="4"/>
      <c r="H8" s="4"/>
      <c r="I8" s="4"/>
      <c r="J8" s="4"/>
      <c r="K8" s="4"/>
      <c r="L8" s="8"/>
      <c r="M8" s="10">
        <v>67</v>
      </c>
      <c r="N8" s="12">
        <v>85</v>
      </c>
      <c r="O8" s="12">
        <v>96</v>
      </c>
      <c r="P8" s="12">
        <f t="shared" si="0"/>
        <v>19.84</v>
      </c>
      <c r="Q8" s="2">
        <v>10</v>
      </c>
      <c r="R8" s="2">
        <v>94</v>
      </c>
      <c r="S8" s="2">
        <v>55</v>
      </c>
      <c r="T8" s="2">
        <f t="shared" si="1"/>
        <v>80.039999999999992</v>
      </c>
      <c r="U8" s="18"/>
      <c r="V8" s="18" t="s">
        <v>26</v>
      </c>
    </row>
    <row r="9" spans="1:22" s="2" customFormat="1" ht="12.75" x14ac:dyDescent="0.2">
      <c r="A9" s="3"/>
      <c r="B9" s="3"/>
      <c r="C9" s="4">
        <v>58</v>
      </c>
      <c r="D9" s="4"/>
      <c r="E9" s="4"/>
      <c r="F9" s="4"/>
      <c r="G9" s="4"/>
      <c r="H9" s="4"/>
      <c r="I9" s="4"/>
      <c r="J9" s="4"/>
      <c r="K9" s="4"/>
      <c r="L9" s="8"/>
      <c r="M9" s="10">
        <v>70</v>
      </c>
      <c r="N9" s="12">
        <v>80</v>
      </c>
      <c r="O9" s="12">
        <v>81</v>
      </c>
      <c r="P9" s="12">
        <f t="shared" si="0"/>
        <v>18.48</v>
      </c>
      <c r="Q9" s="2">
        <v>10</v>
      </c>
      <c r="R9" s="2">
        <v>79</v>
      </c>
      <c r="S9" s="2">
        <v>48</v>
      </c>
      <c r="T9" s="2">
        <f t="shared" si="1"/>
        <v>71.38</v>
      </c>
      <c r="U9" s="18"/>
      <c r="V9" s="18" t="s">
        <v>28</v>
      </c>
    </row>
    <row r="10" spans="1:22" s="2" customFormat="1" ht="12.75" x14ac:dyDescent="0.2">
      <c r="A10" s="3"/>
      <c r="B10" s="3"/>
      <c r="C10" s="4">
        <v>60</v>
      </c>
      <c r="D10" s="4"/>
      <c r="E10" s="4"/>
      <c r="F10" s="4"/>
      <c r="G10" s="4"/>
      <c r="H10" s="4"/>
      <c r="I10" s="4"/>
      <c r="J10" s="4"/>
      <c r="K10" s="4"/>
      <c r="L10" s="8"/>
      <c r="M10" s="10">
        <v>66</v>
      </c>
      <c r="N10" s="12">
        <v>74</v>
      </c>
      <c r="O10" s="12">
        <v>78</v>
      </c>
      <c r="P10" s="12">
        <f t="shared" si="0"/>
        <v>17.440000000000001</v>
      </c>
      <c r="Q10" s="2">
        <v>10</v>
      </c>
      <c r="R10" s="2">
        <v>94</v>
      </c>
      <c r="S10" s="2">
        <v>53</v>
      </c>
      <c r="T10" s="2">
        <f t="shared" si="1"/>
        <v>76.84</v>
      </c>
      <c r="U10" s="18"/>
      <c r="V10" s="18" t="s">
        <v>32</v>
      </c>
    </row>
    <row r="11" spans="1:22" s="2" customFormat="1" ht="12.75" x14ac:dyDescent="0.2">
      <c r="A11" s="3"/>
      <c r="B11" s="3"/>
      <c r="C11" s="4">
        <v>60</v>
      </c>
      <c r="D11" s="4"/>
      <c r="E11" s="4"/>
      <c r="F11" s="4"/>
      <c r="G11" s="4"/>
      <c r="H11" s="4"/>
      <c r="I11" s="4"/>
      <c r="J11" s="4"/>
      <c r="K11" s="4"/>
      <c r="L11" s="8"/>
      <c r="M11" s="10">
        <v>66</v>
      </c>
      <c r="N11" s="12">
        <v>89</v>
      </c>
      <c r="O11" s="12">
        <v>88</v>
      </c>
      <c r="P11" s="12">
        <f t="shared" si="0"/>
        <v>19.440000000000001</v>
      </c>
      <c r="Q11" s="2">
        <v>10</v>
      </c>
      <c r="R11" s="2">
        <v>99</v>
      </c>
      <c r="S11" s="2">
        <v>70</v>
      </c>
      <c r="T11" s="2">
        <f t="shared" si="1"/>
        <v>87.14</v>
      </c>
      <c r="U11" s="18"/>
      <c r="V11" s="18" t="s">
        <v>27</v>
      </c>
    </row>
    <row r="12" spans="1:22" s="2" customFormat="1" ht="12.75" x14ac:dyDescent="0.2">
      <c r="A12" s="3"/>
      <c r="B12" s="3"/>
      <c r="C12" s="4">
        <v>59</v>
      </c>
      <c r="D12" s="4"/>
      <c r="E12" s="4"/>
      <c r="F12" s="4"/>
      <c r="G12" s="4"/>
      <c r="H12" s="4"/>
      <c r="I12" s="4"/>
      <c r="J12" s="4"/>
      <c r="K12" s="4"/>
      <c r="L12" s="8"/>
      <c r="M12" s="10">
        <v>56</v>
      </c>
      <c r="N12" s="12">
        <v>62</v>
      </c>
      <c r="O12" s="12">
        <v>89</v>
      </c>
      <c r="P12" s="12">
        <f t="shared" si="0"/>
        <v>16.560000000000002</v>
      </c>
      <c r="Q12" s="2">
        <v>10</v>
      </c>
      <c r="R12" s="2">
        <v>86</v>
      </c>
      <c r="S12" s="2">
        <v>66</v>
      </c>
      <c r="T12" s="2">
        <f t="shared" si="1"/>
        <v>78.760000000000005</v>
      </c>
      <c r="U12" s="18"/>
      <c r="V12" s="18" t="s">
        <v>32</v>
      </c>
    </row>
    <row r="13" spans="1:22" s="2" customFormat="1" ht="12.75" x14ac:dyDescent="0.2">
      <c r="A13" s="3"/>
      <c r="B13" s="3"/>
      <c r="C13" s="4">
        <v>60</v>
      </c>
      <c r="D13" s="4"/>
      <c r="E13" s="4"/>
      <c r="F13" s="4"/>
      <c r="G13" s="4"/>
      <c r="H13" s="4"/>
      <c r="I13" s="4"/>
      <c r="J13" s="4"/>
      <c r="K13" s="4"/>
      <c r="L13" s="8"/>
      <c r="M13" s="10">
        <v>68</v>
      </c>
      <c r="N13" s="12">
        <v>85</v>
      </c>
      <c r="O13" s="12">
        <v>88</v>
      </c>
      <c r="P13" s="12">
        <f t="shared" ref="P13:P24" si="2">0.2*SUM(M13:O13)/2.5</f>
        <v>19.28</v>
      </c>
      <c r="Q13" s="2">
        <v>10</v>
      </c>
      <c r="R13" s="2">
        <v>80</v>
      </c>
      <c r="S13" s="2">
        <v>70</v>
      </c>
      <c r="T13" s="2">
        <f t="shared" ref="T13:T24" si="3">P13+Q13+0.3*R13+0.4*S13</f>
        <v>81.28</v>
      </c>
      <c r="U13" s="18"/>
      <c r="V13" s="18" t="s">
        <v>26</v>
      </c>
    </row>
    <row r="14" spans="1:22" s="2" customFormat="1" x14ac:dyDescent="0.2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11">
        <v>68</v>
      </c>
      <c r="N14" s="12">
        <v>72</v>
      </c>
      <c r="O14" s="12">
        <v>91</v>
      </c>
      <c r="P14" s="12">
        <f t="shared" si="2"/>
        <v>18.48</v>
      </c>
      <c r="Q14" s="2">
        <v>10</v>
      </c>
      <c r="R14">
        <v>84</v>
      </c>
      <c r="S14" s="2">
        <v>63</v>
      </c>
      <c r="T14" s="2">
        <f t="shared" si="3"/>
        <v>78.88</v>
      </c>
      <c r="U14" s="18"/>
      <c r="V14" s="18" t="s">
        <v>32</v>
      </c>
    </row>
    <row r="15" spans="1:22" s="2" customFormat="1" x14ac:dyDescent="0.25">
      <c r="A15" s="3"/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11">
        <v>66</v>
      </c>
      <c r="N15" s="12">
        <v>71</v>
      </c>
      <c r="O15" s="12">
        <v>86</v>
      </c>
      <c r="P15" s="12">
        <f t="shared" si="2"/>
        <v>17.84</v>
      </c>
      <c r="Q15" s="2">
        <v>10</v>
      </c>
      <c r="R15">
        <v>75</v>
      </c>
      <c r="S15" s="2">
        <v>42</v>
      </c>
      <c r="T15" s="2">
        <f t="shared" si="3"/>
        <v>67.14</v>
      </c>
      <c r="U15" s="18"/>
      <c r="V15" s="18" t="s">
        <v>29</v>
      </c>
    </row>
    <row r="16" spans="1:22" s="2" customFormat="1" x14ac:dyDescent="0.25">
      <c r="A16" s="3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11">
        <v>66</v>
      </c>
      <c r="N16" s="12">
        <v>84</v>
      </c>
      <c r="O16" s="12">
        <v>87</v>
      </c>
      <c r="P16" s="12">
        <f t="shared" si="2"/>
        <v>18.96</v>
      </c>
      <c r="Q16" s="2">
        <v>10</v>
      </c>
      <c r="R16">
        <v>89</v>
      </c>
      <c r="S16" s="2">
        <v>60</v>
      </c>
      <c r="T16" s="2">
        <f t="shared" si="3"/>
        <v>79.66</v>
      </c>
      <c r="U16" s="18"/>
      <c r="V16" s="18" t="s">
        <v>26</v>
      </c>
    </row>
    <row r="17" spans="1:22" s="2" customFormat="1" x14ac:dyDescent="0.25">
      <c r="A17" s="3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11">
        <v>66</v>
      </c>
      <c r="N17" s="12">
        <v>64</v>
      </c>
      <c r="O17" s="12">
        <v>96</v>
      </c>
      <c r="P17" s="12">
        <f t="shared" si="2"/>
        <v>18.080000000000002</v>
      </c>
      <c r="Q17" s="2">
        <v>10</v>
      </c>
      <c r="R17">
        <v>98</v>
      </c>
      <c r="S17" s="2">
        <v>48</v>
      </c>
      <c r="T17" s="2">
        <f t="shared" si="3"/>
        <v>76.680000000000007</v>
      </c>
      <c r="U17" s="18"/>
      <c r="V17" s="18" t="s">
        <v>32</v>
      </c>
    </row>
    <row r="18" spans="1:22" s="2" customFormat="1" x14ac:dyDescent="0.25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11">
        <v>56</v>
      </c>
      <c r="N18" s="12">
        <v>62</v>
      </c>
      <c r="O18" s="12">
        <v>76</v>
      </c>
      <c r="P18" s="12">
        <f t="shared" si="2"/>
        <v>15.520000000000001</v>
      </c>
      <c r="Q18" s="2">
        <v>10</v>
      </c>
      <c r="R18">
        <v>89</v>
      </c>
      <c r="S18" s="2">
        <v>65</v>
      </c>
      <c r="T18" s="2">
        <f t="shared" si="3"/>
        <v>78.22</v>
      </c>
      <c r="U18" s="18"/>
      <c r="V18" s="18" t="s">
        <v>32</v>
      </c>
    </row>
    <row r="19" spans="1:22" x14ac:dyDescent="0.25">
      <c r="A19" s="3"/>
      <c r="B19" s="3"/>
      <c r="M19" s="11">
        <v>66</v>
      </c>
      <c r="N19" s="12">
        <v>85</v>
      </c>
      <c r="O19" s="12">
        <v>81</v>
      </c>
      <c r="P19" s="12">
        <f t="shared" si="2"/>
        <v>18.560000000000002</v>
      </c>
      <c r="Q19" s="2">
        <v>10</v>
      </c>
      <c r="R19">
        <v>93</v>
      </c>
      <c r="S19" s="2">
        <v>55</v>
      </c>
      <c r="T19" s="2">
        <f t="shared" si="3"/>
        <v>78.460000000000008</v>
      </c>
      <c r="U19" s="18"/>
      <c r="V19" s="18" t="s">
        <v>32</v>
      </c>
    </row>
    <row r="20" spans="1:22" x14ac:dyDescent="0.25">
      <c r="A20" s="3"/>
      <c r="B20" s="3"/>
      <c r="M20" s="11">
        <v>69</v>
      </c>
      <c r="N20" s="12">
        <v>66</v>
      </c>
      <c r="O20" s="12">
        <v>78</v>
      </c>
      <c r="P20" s="12">
        <f t="shared" si="2"/>
        <v>17.04</v>
      </c>
      <c r="Q20" s="2">
        <v>10</v>
      </c>
      <c r="R20">
        <v>99</v>
      </c>
      <c r="S20" s="2">
        <v>62</v>
      </c>
      <c r="T20" s="2">
        <f t="shared" si="3"/>
        <v>81.539999999999992</v>
      </c>
      <c r="U20" s="18"/>
      <c r="V20" s="18" t="s">
        <v>26</v>
      </c>
    </row>
    <row r="21" spans="1:22" x14ac:dyDescent="0.25">
      <c r="A21" s="3"/>
      <c r="B21" s="3"/>
      <c r="M21" s="11">
        <v>70</v>
      </c>
      <c r="N21" s="12">
        <v>72</v>
      </c>
      <c r="O21" s="12">
        <v>82</v>
      </c>
      <c r="P21" s="12">
        <f t="shared" si="2"/>
        <v>17.920000000000002</v>
      </c>
      <c r="Q21" s="2">
        <v>10</v>
      </c>
      <c r="R21">
        <v>99</v>
      </c>
      <c r="S21" s="15">
        <v>45</v>
      </c>
      <c r="T21" s="2">
        <f t="shared" si="3"/>
        <v>75.62</v>
      </c>
      <c r="U21" s="18"/>
      <c r="V21" s="18" t="s">
        <v>32</v>
      </c>
    </row>
    <row r="22" spans="1:22" x14ac:dyDescent="0.25">
      <c r="A22" s="3"/>
      <c r="B22" s="3"/>
      <c r="M22" s="11">
        <v>63</v>
      </c>
      <c r="N22" s="12">
        <v>84</v>
      </c>
      <c r="O22" s="12">
        <v>66</v>
      </c>
      <c r="P22" s="12">
        <f t="shared" si="2"/>
        <v>17.04</v>
      </c>
      <c r="Q22" s="2">
        <v>10</v>
      </c>
      <c r="R22">
        <v>55</v>
      </c>
      <c r="S22" s="15">
        <v>65</v>
      </c>
      <c r="T22" s="2">
        <f t="shared" si="3"/>
        <v>69.539999999999992</v>
      </c>
      <c r="U22" s="18"/>
      <c r="V22" s="18" t="s">
        <v>28</v>
      </c>
    </row>
    <row r="23" spans="1:22" x14ac:dyDescent="0.25">
      <c r="A23" s="3"/>
      <c r="B23" s="3"/>
      <c r="M23" s="11">
        <v>69</v>
      </c>
      <c r="N23" s="12">
        <v>85</v>
      </c>
      <c r="O23" s="12">
        <v>89</v>
      </c>
      <c r="P23" s="12">
        <f t="shared" si="2"/>
        <v>19.440000000000001</v>
      </c>
      <c r="Q23" s="2">
        <v>10</v>
      </c>
      <c r="R23">
        <v>100</v>
      </c>
      <c r="S23" s="15">
        <v>75</v>
      </c>
      <c r="T23" s="2">
        <f t="shared" si="3"/>
        <v>89.44</v>
      </c>
      <c r="U23" s="18"/>
      <c r="V23" s="18" t="s">
        <v>33</v>
      </c>
    </row>
    <row r="24" spans="1:22" x14ac:dyDescent="0.25">
      <c r="A24" s="3"/>
      <c r="B24" s="3"/>
      <c r="M24" s="11"/>
      <c r="N24" s="12"/>
      <c r="P24" s="12"/>
      <c r="Q24" s="2"/>
      <c r="T24" s="2"/>
      <c r="U24" s="18"/>
      <c r="V24" s="18"/>
    </row>
    <row r="25" spans="1:22" x14ac:dyDescent="0.25">
      <c r="A25" s="3"/>
      <c r="B25" s="3"/>
      <c r="C25" s="4">
        <v>60</v>
      </c>
      <c r="D25" s="4"/>
      <c r="E25" s="4"/>
      <c r="F25" s="4"/>
      <c r="G25" s="4"/>
      <c r="H25" s="4"/>
      <c r="I25" s="4"/>
      <c r="J25" s="4"/>
      <c r="K25" s="4"/>
      <c r="L25" s="8"/>
      <c r="M25" s="10">
        <v>67</v>
      </c>
      <c r="N25" s="12">
        <v>65</v>
      </c>
      <c r="O25" s="12">
        <v>93</v>
      </c>
      <c r="P25" s="12">
        <f>0.2*SUM(M25:O25)/2.5</f>
        <v>18</v>
      </c>
      <c r="Q25" s="2">
        <v>10</v>
      </c>
      <c r="R25" s="2">
        <v>90</v>
      </c>
      <c r="S25" s="2">
        <v>65</v>
      </c>
      <c r="T25" s="2">
        <f>P25+Q25+0.3*R25+0.4*S25</f>
        <v>81</v>
      </c>
      <c r="U25" s="18"/>
      <c r="V25" s="18" t="s">
        <v>26</v>
      </c>
    </row>
    <row r="26" spans="1:22" x14ac:dyDescent="0.25">
      <c r="A26" s="3"/>
      <c r="B26" s="3"/>
      <c r="C26" s="4">
        <v>58</v>
      </c>
      <c r="D26" s="4"/>
      <c r="E26" s="4"/>
      <c r="F26" s="4"/>
      <c r="G26" s="4"/>
      <c r="H26" s="4"/>
      <c r="I26" s="4"/>
      <c r="J26" s="4"/>
      <c r="K26" s="4"/>
      <c r="L26" s="8"/>
      <c r="M26" s="10">
        <v>70</v>
      </c>
      <c r="N26" s="12">
        <v>85</v>
      </c>
      <c r="O26" s="12">
        <v>98</v>
      </c>
      <c r="P26" s="12">
        <f>0.2*SUM(M26:O26)/2.5</f>
        <v>20.240000000000002</v>
      </c>
      <c r="Q26" s="2">
        <v>10</v>
      </c>
      <c r="R26" s="2">
        <v>88</v>
      </c>
      <c r="S26" s="2">
        <v>68</v>
      </c>
      <c r="T26" s="2">
        <f>P26+Q26+0.3*R26+0.4*S26</f>
        <v>83.84</v>
      </c>
      <c r="U26" s="18"/>
      <c r="V26" s="18" t="s">
        <v>27</v>
      </c>
    </row>
    <row r="27" spans="1:22" x14ac:dyDescent="0.25">
      <c r="R27">
        <f>AVERAGE(R2:R24)</f>
        <v>85.045454545454547</v>
      </c>
      <c r="S27">
        <f>AVERAGE(S2:S24)</f>
        <v>58.454545454545453</v>
      </c>
      <c r="T27">
        <f>AVERAGE(T2:T24)</f>
        <v>77.106363636363639</v>
      </c>
    </row>
    <row r="28" spans="1:22" x14ac:dyDescent="0.25">
      <c r="O28" s="16"/>
      <c r="R28">
        <f>STDEV(R2:R27)</f>
        <v>13.561171987513859</v>
      </c>
      <c r="S28">
        <f>STDEV(S2:S27)</f>
        <v>10.56538477159736</v>
      </c>
      <c r="T28">
        <f>STDEV(T2:T27)</f>
        <v>7.016502615489288</v>
      </c>
    </row>
    <row r="29" spans="1:22" x14ac:dyDescent="0.25">
      <c r="O29" s="16"/>
      <c r="P29" s="17"/>
    </row>
    <row r="30" spans="1:22" x14ac:dyDescent="0.25">
      <c r="O30" s="16"/>
      <c r="P30" s="17"/>
      <c r="T30">
        <v>88</v>
      </c>
      <c r="U30" s="16" t="s">
        <v>19</v>
      </c>
    </row>
    <row r="31" spans="1:22" x14ac:dyDescent="0.25">
      <c r="O31" s="16"/>
      <c r="P31" s="17"/>
      <c r="T31">
        <v>84</v>
      </c>
      <c r="U31" s="16" t="s">
        <v>20</v>
      </c>
      <c r="V31" s="17" t="s">
        <v>35</v>
      </c>
    </row>
    <row r="32" spans="1:22" x14ac:dyDescent="0.25">
      <c r="O32" s="16"/>
      <c r="P32" s="17"/>
      <c r="T32">
        <v>80</v>
      </c>
      <c r="U32" s="16" t="s">
        <v>21</v>
      </c>
      <c r="V32" s="17" t="s">
        <v>36</v>
      </c>
    </row>
    <row r="33" spans="1:23" x14ac:dyDescent="0.25">
      <c r="O33" s="16"/>
      <c r="P33" s="17"/>
      <c r="T33">
        <v>76</v>
      </c>
      <c r="U33" s="16" t="s">
        <v>22</v>
      </c>
      <c r="V33" s="17" t="s">
        <v>37</v>
      </c>
    </row>
    <row r="34" spans="1:23" x14ac:dyDescent="0.25">
      <c r="O34" s="16"/>
      <c r="P34" s="17"/>
      <c r="T34">
        <v>72</v>
      </c>
      <c r="U34" s="16" t="s">
        <v>23</v>
      </c>
      <c r="V34" s="17" t="s">
        <v>38</v>
      </c>
    </row>
    <row r="35" spans="1:23" x14ac:dyDescent="0.25">
      <c r="O35" s="19"/>
      <c r="P35" s="17"/>
      <c r="S35" s="2"/>
      <c r="T35">
        <v>68</v>
      </c>
      <c r="U35" s="16" t="s">
        <v>24</v>
      </c>
      <c r="V35" s="17" t="s">
        <v>39</v>
      </c>
    </row>
    <row r="36" spans="1:23" x14ac:dyDescent="0.2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8"/>
      <c r="M36" s="10"/>
      <c r="N36" s="12"/>
      <c r="O36" s="12"/>
      <c r="P36" s="12"/>
      <c r="Q36" s="2"/>
      <c r="R36" s="2"/>
      <c r="S36" s="2"/>
      <c r="T36">
        <v>64</v>
      </c>
      <c r="U36" s="16" t="s">
        <v>25</v>
      </c>
      <c r="V36" s="17" t="s">
        <v>40</v>
      </c>
    </row>
    <row r="37" spans="1:23" x14ac:dyDescent="0.2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8"/>
      <c r="M37" s="10"/>
      <c r="N37" s="13"/>
      <c r="O37" s="13"/>
      <c r="P37" s="13"/>
      <c r="Q37" s="2"/>
      <c r="R37" s="2"/>
      <c r="S37" s="2"/>
      <c r="U37" s="19" t="s">
        <v>34</v>
      </c>
      <c r="V37" s="17" t="s">
        <v>41</v>
      </c>
    </row>
    <row r="38" spans="1:23" x14ac:dyDescent="0.2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8"/>
      <c r="M38" s="10"/>
      <c r="N38" s="12"/>
      <c r="O38" s="12"/>
      <c r="P38" s="12"/>
      <c r="Q38" s="2"/>
      <c r="R38" s="2"/>
    </row>
    <row r="39" spans="1:23" x14ac:dyDescent="0.25">
      <c r="A39" s="3"/>
      <c r="B39" s="3"/>
      <c r="M39" s="11"/>
      <c r="N39" s="12"/>
      <c r="O39" s="14"/>
      <c r="P39" s="12"/>
    </row>
    <row r="41" spans="1:23" x14ac:dyDescent="0.2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8"/>
      <c r="M41" s="10"/>
      <c r="N41" s="12"/>
      <c r="O41" s="12"/>
      <c r="P41" s="12"/>
      <c r="Q41" s="2"/>
      <c r="R41" s="2"/>
      <c r="S41" s="2"/>
      <c r="T41" s="2"/>
      <c r="U41" s="18"/>
      <c r="V41" s="18"/>
      <c r="W41" s="2"/>
    </row>
    <row r="42" spans="1:23" x14ac:dyDescent="0.2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8"/>
      <c r="M42" s="10"/>
      <c r="N42" s="12"/>
      <c r="O42" s="12"/>
      <c r="P42" s="12"/>
      <c r="Q42" s="2"/>
      <c r="R42" s="2"/>
      <c r="S42" s="2"/>
      <c r="T42" s="2"/>
      <c r="U42" s="18"/>
      <c r="V42" s="18"/>
      <c r="W42" s="2"/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owner</cp:lastModifiedBy>
  <dcterms:created xsi:type="dcterms:W3CDTF">2021-10-05T06:19:22Z</dcterms:created>
  <dcterms:modified xsi:type="dcterms:W3CDTF">2023-12-22T03:07:27Z</dcterms:modified>
  <cp:category/>
</cp:coreProperties>
</file>